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Лист 1" sheetId="1" r:id="rId1"/>
  </sheets>
  <definedNames>
    <definedName name="_xlnm.Print_Area" localSheetId="0">'Лист 1'!$A$1:$G$35</definedName>
  </definedNames>
  <calcPr fullCalcOnLoad="1"/>
</workbook>
</file>

<file path=xl/sharedStrings.xml><?xml version="1.0" encoding="utf-8"?>
<sst xmlns="http://schemas.openxmlformats.org/spreadsheetml/2006/main" count="54" uniqueCount="41">
  <si>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</si>
  <si>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</si>
  <si>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</si>
  <si>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</si>
  <si>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</si>
  <si>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</si>
  <si>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</si>
  <si>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</si>
  <si>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</si>
  <si>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</si>
  <si>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</si>
  <si>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</si>
  <si>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</si>
  <si>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</si>
  <si>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</si>
  <si>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</si>
  <si>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Исполнитель</t>
  </si>
  <si>
    <t xml:space="preserve"> </t>
  </si>
  <si>
    <t xml:space="preserve"> Начальная  максимальная цена контракта:</t>
  </si>
  <si>
    <t>Обоснование начальной (максимальной) цены контракта</t>
  </si>
  <si>
    <t>на поставку канцелярских товаров</t>
  </si>
  <si>
    <t>Главный бухгалтер</t>
  </si>
  <si>
    <t>Дума города Югорска</t>
  </si>
  <si>
    <t>Глава города Югорска</t>
  </si>
  <si>
    <t>Н.Н. Лаврова</t>
  </si>
  <si>
    <t>Т.А. Барыкина</t>
  </si>
  <si>
    <t xml:space="preserve">    Р.З. Салахов</t>
  </si>
  <si>
    <t>Бумага  для  офисной  техники. 500  листов в пачке, формат листа А-4, плотность бумаги 80г/ кв.метр, белизна 146%.</t>
  </si>
  <si>
    <t>SVETO COPY</t>
  </si>
  <si>
    <t>ATTACHE</t>
  </si>
  <si>
    <t>Общество с ограниченной ответственностью "Комус-Южный Урал"</t>
  </si>
  <si>
    <r>
      <t xml:space="preserve">Адрес: 625003, г. Тюмень, ул.Кирова,38      Тел\факс: (3452) 55-08-42 Источник информации: </t>
    </r>
    <r>
      <rPr>
        <sz val="11"/>
        <rFont val="Times New Roman"/>
        <family val="1"/>
      </rPr>
      <t xml:space="preserve">коммерческое предложение №1557848 от 18.04.13 г. </t>
    </r>
  </si>
  <si>
    <t>Общество с ограниченной ответственностью "Урал-СмикоН"</t>
  </si>
  <si>
    <t xml:space="preserve">Адрес: 620146, г.Екатеринбург, ул. Чкалова, д.43 Тел\факс: (343) 233-99-10, 233-99-12, 233-99-29 Источник информации: коммерческое предложение б/н от 22.04.13 г. </t>
  </si>
  <si>
    <t>Россия</t>
  </si>
  <si>
    <t>Индивидуальный предприниматель Архипов Павел Николаевич</t>
  </si>
  <si>
    <t xml:space="preserve">Юр.адрес: 620041, г.Екатеринбург, ул. Солнечная 43"А", кв.16. Факт.адрес: 628251, Тюменская обл., ХМАО-Югра, Советский район, п.Пионерский, Северная промзона Факс: (34675) 49-185, (34675) 3-93-28 Тел.сот. 8-922-11-787-12 e-mail: nipaya@yandex.ru Источник информации: коммерческое предложение б/н от 26.04.13 г. </t>
  </si>
  <si>
    <t>Рамки для документов. Размер 21х30, материал рамки - пластик, цвет – темно – коричневый . Крепежи для вертикального и горизонтального размещения рамки.</t>
  </si>
  <si>
    <t>Дата составления: 13.06.2013</t>
  </si>
  <si>
    <t>ОБУиО Думы города Югорска,                                   5-00-82.</t>
  </si>
  <si>
    <t xml:space="preserve">Главный эксперт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</si>
</sst>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28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hair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27" fillId="0" borderId="0" xfId="0" applyNumberFormat="1" applyFont="1" applyAlignment="1">
      <alignment/>
    </xf>
    <xf numFmtId="4" fontId="6" fillId="18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19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 vertical="top" wrapText="1"/>
    </xf>
    <xf numFmtId="4" fontId="4" fillId="0" borderId="17" xfId="0" applyNumberFormat="1" applyFont="1" applyBorder="1" applyAlignment="1">
      <alignment vertical="top" wrapText="1"/>
    </xf>
    <xf numFmtId="4" fontId="4" fillId="0" borderId="18" xfId="0" applyNumberFormat="1" applyFont="1" applyFill="1" applyBorder="1" applyAlignment="1">
      <alignment/>
    </xf>
    <xf numFmtId="4" fontId="4" fillId="0" borderId="18" xfId="0" applyNumberFormat="1" applyFont="1" applyBorder="1" applyAlignment="1">
      <alignment vertical="top" wrapText="1"/>
    </xf>
    <xf numFmtId="4" fontId="4" fillId="0" borderId="19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0" fontId="6" fillId="0" borderId="20" xfId="0" applyFont="1" applyBorder="1" applyAlignment="1">
      <alignment horizontal="center"/>
    </xf>
    <xf numFmtId="0" fontId="4" fillId="19" borderId="21" xfId="0" applyFont="1" applyFill="1" applyBorder="1" applyAlignment="1">
      <alignment horizontal="center" vertical="top" wrapText="1"/>
    </xf>
    <xf numFmtId="0" fontId="4" fillId="19" borderId="2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19" borderId="23" xfId="0" applyFont="1" applyFill="1" applyBorder="1" applyAlignment="1">
      <alignment horizontal="center" vertical="top" wrapText="1"/>
    </xf>
    <xf numFmtId="2" fontId="1" fillId="0" borderId="0" xfId="0" applyNumberFormat="1" applyFont="1" applyAlignment="1">
      <alignment/>
    </xf>
    <xf numFmtId="4" fontId="4" fillId="0" borderId="15" xfId="0" applyNumberFormat="1" applyFont="1" applyFill="1" applyBorder="1" applyAlignment="1">
      <alignment/>
    </xf>
    <xf numFmtId="0" fontId="3" fillId="0" borderId="2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" fontId="4" fillId="0" borderId="31" xfId="0" applyNumberFormat="1" applyFont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2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33" xfId="0" applyBorder="1" applyAlignment="1">
      <alignment wrapText="1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40" xfId="0" applyFont="1" applyBorder="1" applyAlignment="1">
      <alignment vertical="center"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SheetLayoutView="100" zoomScalePageLayoutView="0" workbookViewId="0" topLeftCell="A1">
      <pane xSplit="1" ySplit="1" topLeftCell="B17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E34" sqref="E34:F34"/>
    </sheetView>
  </sheetViews>
  <sheetFormatPr defaultColWidth="11.57421875" defaultRowHeight="12.75"/>
  <cols>
    <col min="1" max="1" width="15.7109375" style="1" customWidth="1"/>
    <col min="2" max="2" width="14.421875" style="1" customWidth="1"/>
    <col min="3" max="3" width="14.140625" style="1" customWidth="1"/>
    <col min="4" max="4" width="15.57421875" style="1" customWidth="1"/>
    <col min="5" max="5" width="15.8515625" style="1" customWidth="1"/>
    <col min="6" max="6" width="15.7109375" style="1" customWidth="1"/>
    <col min="7" max="7" width="11.57421875" style="1" hidden="1" customWidth="1"/>
    <col min="8" max="16384" width="11.57421875" style="1" customWidth="1"/>
  </cols>
  <sheetData>
    <row r="1" spans="1:6" ht="13.5">
      <c r="A1" s="60" t="s">
        <v>19</v>
      </c>
      <c r="B1" s="61"/>
      <c r="C1" s="61"/>
      <c r="D1" s="61"/>
      <c r="E1" s="61"/>
      <c r="F1" s="61"/>
    </row>
    <row r="2" spans="1:6" ht="15.75">
      <c r="A2" s="2"/>
      <c r="B2" s="60" t="s">
        <v>20</v>
      </c>
      <c r="C2" s="61"/>
      <c r="D2" s="61"/>
      <c r="E2" s="61"/>
      <c r="F2" s="2"/>
    </row>
    <row r="3" spans="1:6" ht="15.75">
      <c r="A3" s="2"/>
      <c r="B3" s="73" t="s">
        <v>22</v>
      </c>
      <c r="C3" s="73"/>
      <c r="D3" s="74"/>
      <c r="E3" s="74"/>
      <c r="F3" s="2"/>
    </row>
    <row r="4" spans="1:6" s="14" customFormat="1" ht="15" customHeight="1">
      <c r="A4" s="13" t="s">
        <v>0</v>
      </c>
      <c r="B4" s="49"/>
      <c r="C4" s="49"/>
      <c r="D4" s="49"/>
      <c r="E4" s="49"/>
      <c r="F4" s="49"/>
    </row>
    <row r="5" spans="1:8" ht="15">
      <c r="A5" s="50" t="s">
        <v>1</v>
      </c>
      <c r="B5" s="68" t="s">
        <v>2</v>
      </c>
      <c r="C5" s="68"/>
      <c r="D5" s="69"/>
      <c r="E5" s="55" t="s">
        <v>3</v>
      </c>
      <c r="F5" s="52" t="s">
        <v>4</v>
      </c>
      <c r="H5" s="51"/>
    </row>
    <row r="6" spans="1:8" ht="15">
      <c r="A6" s="3"/>
      <c r="B6" s="56">
        <v>1</v>
      </c>
      <c r="C6" s="57">
        <v>2</v>
      </c>
      <c r="D6" s="57">
        <v>3</v>
      </c>
      <c r="E6" s="54" t="s">
        <v>5</v>
      </c>
      <c r="F6" s="53" t="s">
        <v>6</v>
      </c>
      <c r="H6" s="51"/>
    </row>
    <row r="7" spans="1:6" ht="51" customHeight="1">
      <c r="A7" s="29" t="s">
        <v>7</v>
      </c>
      <c r="B7" s="75" t="s">
        <v>27</v>
      </c>
      <c r="C7" s="76"/>
      <c r="D7" s="76"/>
      <c r="E7" s="77"/>
      <c r="F7" s="31" t="s">
        <v>8</v>
      </c>
    </row>
    <row r="8" spans="1:6" ht="30">
      <c r="A8" s="30" t="s">
        <v>9</v>
      </c>
      <c r="B8" s="70">
        <v>320</v>
      </c>
      <c r="C8" s="71"/>
      <c r="D8" s="71"/>
      <c r="E8" s="72"/>
      <c r="F8" s="32" t="s">
        <v>8</v>
      </c>
    </row>
    <row r="9" spans="1:6" ht="28.5" customHeight="1">
      <c r="A9" s="30" t="s">
        <v>10</v>
      </c>
      <c r="B9" s="59" t="s">
        <v>28</v>
      </c>
      <c r="C9" s="59" t="s">
        <v>28</v>
      </c>
      <c r="D9" s="59" t="s">
        <v>28</v>
      </c>
      <c r="E9" s="33"/>
      <c r="F9" s="32" t="s">
        <v>8</v>
      </c>
    </row>
    <row r="10" spans="1:6" ht="30">
      <c r="A10" s="6" t="s">
        <v>11</v>
      </c>
      <c r="B10" s="58">
        <v>161</v>
      </c>
      <c r="C10" s="37">
        <v>142.3</v>
      </c>
      <c r="D10" s="37">
        <v>180</v>
      </c>
      <c r="E10" s="40">
        <f>SUM(B10:D10)/3</f>
        <v>161.1</v>
      </c>
      <c r="F10" s="12">
        <f>E10</f>
        <v>161.1</v>
      </c>
    </row>
    <row r="11" spans="1:6" ht="15">
      <c r="A11" s="7" t="s">
        <v>12</v>
      </c>
      <c r="B11" s="35">
        <f>B10*$B8</f>
        <v>51520</v>
      </c>
      <c r="C11" s="38">
        <f>C10*$B8</f>
        <v>45536</v>
      </c>
      <c r="D11" s="38">
        <f>D10*$B8</f>
        <v>57600</v>
      </c>
      <c r="E11" s="41">
        <f>E10*B8</f>
        <v>51552</v>
      </c>
      <c r="F11" s="27">
        <f>E11</f>
        <v>51552</v>
      </c>
    </row>
    <row r="12" spans="1:6" ht="52.5" customHeight="1">
      <c r="A12" s="4" t="s">
        <v>7</v>
      </c>
      <c r="B12" s="62" t="s">
        <v>37</v>
      </c>
      <c r="C12" s="63"/>
      <c r="D12" s="63"/>
      <c r="E12" s="64"/>
      <c r="F12" s="5" t="s">
        <v>8</v>
      </c>
    </row>
    <row r="13" spans="1:6" ht="30">
      <c r="A13" s="6" t="s">
        <v>9</v>
      </c>
      <c r="B13" s="65">
        <v>600</v>
      </c>
      <c r="C13" s="66"/>
      <c r="D13" s="66"/>
      <c r="E13" s="67"/>
      <c r="F13" s="11" t="s">
        <v>8</v>
      </c>
    </row>
    <row r="14" spans="1:6" ht="31.5" customHeight="1">
      <c r="A14" s="6" t="s">
        <v>10</v>
      </c>
      <c r="B14" s="59" t="s">
        <v>29</v>
      </c>
      <c r="C14" s="59" t="s">
        <v>34</v>
      </c>
      <c r="D14" s="34"/>
      <c r="E14" s="28"/>
      <c r="F14" s="11" t="s">
        <v>8</v>
      </c>
    </row>
    <row r="15" spans="1:6" ht="30">
      <c r="A15" s="6" t="s">
        <v>11</v>
      </c>
      <c r="B15" s="36">
        <v>177.21</v>
      </c>
      <c r="C15" s="39">
        <v>110</v>
      </c>
      <c r="D15" s="39">
        <v>200</v>
      </c>
      <c r="E15" s="41">
        <f>SUM(B15:D15)/3</f>
        <v>162.40333333333334</v>
      </c>
      <c r="F15" s="12">
        <f>E15</f>
        <v>162.40333333333334</v>
      </c>
    </row>
    <row r="16" spans="1:6" ht="15">
      <c r="A16" s="7" t="s">
        <v>12</v>
      </c>
      <c r="B16" s="35">
        <f>B15*$B13</f>
        <v>106326</v>
      </c>
      <c r="C16" s="38">
        <f>C15*$B13</f>
        <v>66000</v>
      </c>
      <c r="D16" s="38">
        <f>D15*$B13</f>
        <v>120000</v>
      </c>
      <c r="E16" s="41">
        <f>E15*B13</f>
        <v>97442</v>
      </c>
      <c r="F16" s="27">
        <f>E16</f>
        <v>97442</v>
      </c>
    </row>
    <row r="17" spans="1:8" ht="15">
      <c r="A17" s="42" t="s">
        <v>12</v>
      </c>
      <c r="B17" s="48">
        <f>B11+B16</f>
        <v>157846</v>
      </c>
      <c r="C17" s="48">
        <f>C11+C16</f>
        <v>111536</v>
      </c>
      <c r="D17" s="48">
        <f>D11+D16</f>
        <v>177600</v>
      </c>
      <c r="E17" s="48">
        <f>E11+E16</f>
        <v>148994</v>
      </c>
      <c r="F17" s="17">
        <f>F11+F16</f>
        <v>148994</v>
      </c>
      <c r="G17" s="26"/>
      <c r="H17" s="26"/>
    </row>
    <row r="18" spans="1:6" ht="45" customHeight="1">
      <c r="A18" s="43" t="s">
        <v>13</v>
      </c>
      <c r="B18" s="92" t="s">
        <v>14</v>
      </c>
      <c r="C18" s="93"/>
      <c r="D18" s="94" t="s">
        <v>15</v>
      </c>
      <c r="E18" s="92"/>
      <c r="F18" s="95"/>
    </row>
    <row r="19" spans="1:10" ht="50.25" customHeight="1">
      <c r="A19" s="44">
        <v>1</v>
      </c>
      <c r="B19" s="99" t="s">
        <v>30</v>
      </c>
      <c r="C19" s="100"/>
      <c r="D19" s="96" t="s">
        <v>31</v>
      </c>
      <c r="E19" s="97"/>
      <c r="F19" s="98"/>
      <c r="J19" s="47"/>
    </row>
    <row r="20" spans="1:6" ht="67.5" customHeight="1">
      <c r="A20" s="44">
        <v>2</v>
      </c>
      <c r="B20" s="81" t="s">
        <v>32</v>
      </c>
      <c r="C20" s="82"/>
      <c r="D20" s="83" t="s">
        <v>33</v>
      </c>
      <c r="E20" s="84"/>
      <c r="F20" s="85"/>
    </row>
    <row r="21" spans="1:6" ht="117.75" customHeight="1">
      <c r="A21" s="46">
        <v>3</v>
      </c>
      <c r="B21" s="86" t="s">
        <v>35</v>
      </c>
      <c r="C21" s="87"/>
      <c r="D21" s="88" t="s">
        <v>36</v>
      </c>
      <c r="E21" s="89"/>
      <c r="F21" s="90"/>
    </row>
    <row r="22" spans="4:11" s="8" customFormat="1" ht="15">
      <c r="D22" s="45"/>
      <c r="F22" s="78"/>
      <c r="G22" s="91"/>
      <c r="H22" s="78"/>
      <c r="I22" s="78"/>
      <c r="J22" s="16"/>
      <c r="K22" s="16"/>
    </row>
    <row r="23" spans="1:7" s="8" customFormat="1" ht="15">
      <c r="A23" s="8" t="s">
        <v>38</v>
      </c>
      <c r="C23" s="18"/>
      <c r="D23" s="18"/>
      <c r="E23" s="19" t="s">
        <v>18</v>
      </c>
      <c r="F23" s="10">
        <v>148994</v>
      </c>
      <c r="G23" s="10"/>
    </row>
    <row r="24" spans="3:7" s="8" customFormat="1" ht="15">
      <c r="C24" s="18"/>
      <c r="D24" s="18"/>
      <c r="E24" s="19"/>
      <c r="F24" s="10"/>
      <c r="G24" s="10"/>
    </row>
    <row r="25" spans="3:7" s="8" customFormat="1" ht="15">
      <c r="C25" s="18"/>
      <c r="D25" s="18"/>
      <c r="E25" s="19"/>
      <c r="F25" s="10"/>
      <c r="G25" s="10"/>
    </row>
    <row r="26" spans="3:7" s="8" customFormat="1" ht="15">
      <c r="C26" s="18"/>
      <c r="D26" s="18"/>
      <c r="E26" s="19"/>
      <c r="F26" s="10"/>
      <c r="G26" s="10"/>
    </row>
    <row r="27" spans="1:7" s="8" customFormat="1" ht="28.5">
      <c r="A27" s="24" t="s">
        <v>23</v>
      </c>
      <c r="B27" s="21"/>
      <c r="C27" s="22"/>
      <c r="D27" s="18"/>
      <c r="E27" s="19"/>
      <c r="F27" s="20" t="s">
        <v>26</v>
      </c>
      <c r="G27" s="10"/>
    </row>
    <row r="28" spans="1:7" s="8" customFormat="1" ht="15">
      <c r="A28" s="24"/>
      <c r="B28" s="21"/>
      <c r="C28" s="22"/>
      <c r="D28" s="18"/>
      <c r="E28" s="19"/>
      <c r="F28" s="20"/>
      <c r="G28" s="10"/>
    </row>
    <row r="29" spans="1:7" s="8" customFormat="1" ht="15">
      <c r="A29" s="24"/>
      <c r="B29" s="21"/>
      <c r="C29" s="22"/>
      <c r="D29" s="18"/>
      <c r="E29" s="19"/>
      <c r="F29" s="20"/>
      <c r="G29" s="10"/>
    </row>
    <row r="30" s="8" customFormat="1" ht="15"/>
    <row r="31" spans="1:6" s="8" customFormat="1" ht="15">
      <c r="A31" s="18" t="s">
        <v>21</v>
      </c>
      <c r="F31" s="19" t="s">
        <v>24</v>
      </c>
    </row>
    <row r="32" s="8" customFormat="1" ht="15"/>
    <row r="33" spans="1:6" s="8" customFormat="1" ht="15">
      <c r="A33" s="8" t="s">
        <v>16</v>
      </c>
      <c r="F33" s="9"/>
    </row>
    <row r="34" spans="1:10" ht="12.75" customHeight="1">
      <c r="A34" s="25" t="s">
        <v>40</v>
      </c>
      <c r="E34" s="79" t="s">
        <v>25</v>
      </c>
      <c r="F34" s="79"/>
      <c r="H34" s="80"/>
      <c r="I34" s="80"/>
      <c r="J34" s="80"/>
    </row>
    <row r="35" spans="1:5" ht="38.25">
      <c r="A35" s="23" t="s">
        <v>39</v>
      </c>
      <c r="B35" s="15"/>
      <c r="C35" s="15"/>
      <c r="D35" s="15"/>
      <c r="E35" s="15"/>
    </row>
    <row r="36" ht="12.75">
      <c r="P36" s="1" t="s">
        <v>17</v>
      </c>
    </row>
  </sheetData>
  <sheetProtection selectLockedCells="1" selectUnlockedCells="1"/>
  <mergeCells count="20">
    <mergeCell ref="B18:C18"/>
    <mergeCell ref="D18:F18"/>
    <mergeCell ref="D19:F19"/>
    <mergeCell ref="B19:C19"/>
    <mergeCell ref="H22:I22"/>
    <mergeCell ref="E34:F34"/>
    <mergeCell ref="H34:J34"/>
    <mergeCell ref="B20:C20"/>
    <mergeCell ref="D20:F20"/>
    <mergeCell ref="B21:C21"/>
    <mergeCell ref="D21:F21"/>
    <mergeCell ref="F22:G22"/>
    <mergeCell ref="A1:F1"/>
    <mergeCell ref="B2:E2"/>
    <mergeCell ref="B12:E12"/>
    <mergeCell ref="B13:E13"/>
    <mergeCell ref="B5:D5"/>
    <mergeCell ref="B8:E8"/>
    <mergeCell ref="B3:E3"/>
    <mergeCell ref="B7:E7"/>
  </mergeCells>
  <printOptions/>
  <pageMargins left="0.6692913385826772" right="0.07874015748031496" top="0.36" bottom="0.2755905511811024" header="0.36" footer="0.26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Barykina_ta</cp:lastModifiedBy>
  <cp:lastPrinted>2013-06-13T09:57:52Z</cp:lastPrinted>
  <dcterms:modified xsi:type="dcterms:W3CDTF">2013-06-13T10:00:06Z</dcterms:modified>
  <cp:category/>
  <cp:version/>
  <cp:contentType/>
  <cp:contentStatus/>
</cp:coreProperties>
</file>